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75" windowWidth="19320" windowHeight="12330"/>
  </bookViews>
  <sheets>
    <sheet name="Főösszesítő" sheetId="8" r:id="rId1"/>
    <sheet name="Összesen" sheetId="7" r:id="rId2"/>
    <sheet name="Járdák átalakítása - BELSŐ" sheetId="6" r:id="rId3"/>
    <sheet name="Járda átalakítása - KÜLSŐ" sheetId="5" r:id="rId4"/>
    <sheet name="(1.) 47. Felületképzés" sheetId="4" r:id="rId5"/>
    <sheet name="47. Felületképzés" sheetId="3" r:id="rId6"/>
  </sheets>
  <calcPr calcId="125725"/>
</workbook>
</file>

<file path=xl/calcChain.xml><?xml version="1.0" encoding="utf-8"?>
<calcChain xmlns="http://schemas.openxmlformats.org/spreadsheetml/2006/main">
  <c r="H32" i="6"/>
  <c r="I44" l="1"/>
  <c r="H44"/>
  <c r="I42"/>
  <c r="H42"/>
  <c r="I40"/>
  <c r="H40"/>
  <c r="I38"/>
  <c r="H38"/>
  <c r="I36"/>
  <c r="H36"/>
  <c r="I34"/>
  <c r="H34"/>
  <c r="I32"/>
  <c r="I30"/>
  <c r="H30"/>
  <c r="I28"/>
  <c r="H28"/>
  <c r="I26"/>
  <c r="H26"/>
  <c r="I24"/>
  <c r="H24"/>
  <c r="I22"/>
  <c r="H22"/>
  <c r="I20"/>
  <c r="H20"/>
  <c r="I18"/>
  <c r="H18"/>
  <c r="I16"/>
  <c r="H16"/>
  <c r="I14"/>
  <c r="H14"/>
  <c r="I12"/>
  <c r="H12"/>
  <c r="I10"/>
  <c r="H10"/>
  <c r="I8"/>
  <c r="H8"/>
  <c r="I6"/>
  <c r="H6"/>
  <c r="I4"/>
  <c r="H4"/>
  <c r="I32" i="5"/>
  <c r="H32"/>
  <c r="I30"/>
  <c r="H30"/>
  <c r="I28"/>
  <c r="H28"/>
  <c r="I26"/>
  <c r="H26"/>
  <c r="I24"/>
  <c r="H24"/>
  <c r="I22"/>
  <c r="H22"/>
  <c r="I20"/>
  <c r="H20"/>
  <c r="I18"/>
  <c r="H18"/>
  <c r="I16"/>
  <c r="H16"/>
  <c r="I14"/>
  <c r="H14"/>
  <c r="I12"/>
  <c r="H12"/>
  <c r="I10"/>
  <c r="H10"/>
  <c r="I8"/>
  <c r="H8"/>
  <c r="I6"/>
  <c r="H6"/>
  <c r="I4"/>
  <c r="I35" s="1"/>
  <c r="C3" i="7" s="1"/>
  <c r="H4" i="5"/>
  <c r="H35" s="1"/>
  <c r="B3" i="7" s="1"/>
  <c r="I4" i="4"/>
  <c r="I7" s="1"/>
  <c r="C4" i="7" s="1"/>
  <c r="H4" i="4"/>
  <c r="H7" s="1"/>
  <c r="B4" i="7" s="1"/>
  <c r="I6" i="3"/>
  <c r="H6"/>
  <c r="I4"/>
  <c r="H4"/>
  <c r="I9" l="1"/>
  <c r="C5" i="7" s="1"/>
  <c r="H9" i="3"/>
  <c r="B5" i="7" s="1"/>
  <c r="I47" i="6"/>
  <c r="C2" i="7" s="1"/>
  <c r="C6" s="1"/>
  <c r="D23" i="8" s="1"/>
  <c r="D24" s="1"/>
  <c r="H47" i="6"/>
  <c r="B2" i="7" s="1"/>
  <c r="B6" l="1"/>
  <c r="C23" i="8" s="1"/>
  <c r="C24" s="1"/>
  <c r="C25" s="1"/>
  <c r="C26" s="1"/>
  <c r="C27" s="1"/>
  <c r="B7" i="7"/>
</calcChain>
</file>

<file path=xl/sharedStrings.xml><?xml version="1.0" encoding="utf-8"?>
<sst xmlns="http://schemas.openxmlformats.org/spreadsheetml/2006/main" count="242" uniqueCount="109">
  <si>
    <t>47. Felületképzés</t>
  </si>
  <si>
    <t>47-021-21.4.1-0130701</t>
  </si>
  <si>
    <t>Acélfelületek közbenső festése cső és regisztercső felületén (NÁ 80-ig), függesztőn és tartóvason, sormosdó állványzaton műgyanta kötőanyagú, oldószeres festékkel alapozófesték, fehér 100,</t>
  </si>
  <si>
    <t>m</t>
  </si>
  <si>
    <t xml:space="preserve"> </t>
  </si>
  <si>
    <t>47-021-31.4.1-0130431</t>
  </si>
  <si>
    <t>Acélfelületek átvonó festése cső és regisztercső felületén (NÁ 80-ig), függesztőn és tartóvason, sormosdó állványzaton műgyanta kötőanyagú, oldószeres festékkel selyemfényű zománcfesték, fehér 100,</t>
  </si>
  <si>
    <t>47-031-1.5.1.2-0130361</t>
  </si>
  <si>
    <t>Belső fafelületek zománclakkozása, műgyantabázisú (alkid) oldószertartalmú zománccal, tagolt felületen zománcfesték, fehér színben "meglévő ajtók, beépített szekrények újramázolása"</t>
  </si>
  <si>
    <t>m2</t>
  </si>
  <si>
    <t>Járda átalakítása - KÜLSŐ</t>
  </si>
  <si>
    <t>K-tétel</t>
  </si>
  <si>
    <t>Járda felületének felvágása</t>
  </si>
  <si>
    <t>31-000-401</t>
  </si>
  <si>
    <t>Járda bontása 10 cm vastagságig kézi erővel betonból</t>
  </si>
  <si>
    <t>21-002-1.2</t>
  </si>
  <si>
    <t>Humuszos termőréteg, termőföld leszedése, terítése kézi erővel, 18%-os terephajlásig, bármilyen talajban, szállítással, 50,1-200,0 m között (Helyszínen deponálva)</t>
  </si>
  <si>
    <t>m3</t>
  </si>
  <si>
    <t>21-003-5.1.1.1</t>
  </si>
  <si>
    <t>Munkaárok földkiemelése közművesített területen, kézi erővel, bármely konzisztenciájú talajban, dúcolás nélkül, 2,0 m2 szelvényig, I-II. talajosztály</t>
  </si>
  <si>
    <t>21-517-001</t>
  </si>
  <si>
    <t>Tükörkészítés tömörítés nélkül, gépi erővel. Kiegészítő kézi munkával, sík felületen, altalaj tömörítéssel I-IV. osztályú talajban, altalaj tömörítésével</t>
  </si>
  <si>
    <t>21-621-011-002-01-00005</t>
  </si>
  <si>
    <t>Talajjavító réteg készítése homokos kavicsból, 3,0 m szélességig (térkő alá)</t>
  </si>
  <si>
    <t>21-810-004</t>
  </si>
  <si>
    <t>Tömörítés bármely tömörítési osztályban, gépi erővel, kis felületen 85% tömörségi fokra</t>
  </si>
  <si>
    <t>62-002-2.3-0610164</t>
  </si>
  <si>
    <t>Süllyesztett szegély vagy futósor készítése, alapárok kiemeléssel, beton alapgerendával, hézagolással, 40 cm hosszú előregyártott beton szegélyelemekből Beton útszegélykő, süllyesztett, 40/20/15 cm C12/15 - XN(H) földnedves kavicsbeton keverék CEM 32,5 pc. D_max = 16 mm, m = 6,3 finomsági modulussal</t>
  </si>
  <si>
    <t>62-002-21.1-0610718</t>
  </si>
  <si>
    <t>Egyéb használatos szegélykövek, útszegélyek készítése, alapárok kiemeléssel, betonhézagolással, 25 vagy 30 cm hosszú elemekből A Beton-Viacolor K szegélykő kopóréteg nélkül 25x15x25 cm, szürke</t>
  </si>
  <si>
    <t>62-210-012-006-35-01721</t>
  </si>
  <si>
    <t>Kiemelt út, kerékpárút, járda és kerti szegély készítése, az alapárok kiemelésével, beton alapgerendával és megtámasztással, hézagolással, LEIER QUARTZ típusú, kerti szegélykőből, 100x5x20 cm méretű szürke</t>
  </si>
  <si>
    <t>62-310-105-001-10-00222</t>
  </si>
  <si>
    <t>Burkolat készítése  5 cm laza vastagságú, 0-4 mm szemszerkezetű, agyagmentes homokágyazatra fektetve, tömörítve, 0.01 m3/m2 élesszemű homokkal hézagolva, minta készítéssel, egyenes és íves csatlakozásokkal, kezdő-, szél- és zárókövek beépítésével, A BETON és VIACOLOR UNI típusú, 6 cm magas térburkolókővel, normálkő szürke</t>
  </si>
  <si>
    <t>Lábazati falak talajnedvesség elleni védelme 1 rtg szigeteléssel, 30 cm magasságban</t>
  </si>
  <si>
    <t>53-021-1.1.1-0230561</t>
  </si>
  <si>
    <t>Polimerbeton vízelvezető rendszer (folyóka) elhelyezése gyorsrögzítéssel, illetve csavaros rögzítéssel, öntöttvas vagy horganyzott acél ráccsal, földmunkák és ágyazatkészítés nélkül, házkörül és a kertben, beépítési hossz: 1,0 m ACO SELF Euroline vízelvezető folyóka, horg. acél bordás ráccsal, 1 m, Rend.szám: 38701</t>
  </si>
  <si>
    <t>Földfeltöltés készítése hozott anyagból szegélyek mellett rézsüs csatlakozás kialakításával, 1 m szélességig tömörítéssel, egyengetéssel</t>
  </si>
  <si>
    <t>Zúzottkő feltöltés kialakítása kapubejáró előtti kiemelt járdaszintnél, osztályozott zúzottkőből, igazítással 12-24 NZ</t>
  </si>
  <si>
    <t>Járdák átalakítása - BELSŐ</t>
  </si>
  <si>
    <t>Járda/térburkolat felületének felvágása</t>
  </si>
  <si>
    <t>62-001-3.1</t>
  </si>
  <si>
    <t>Térkő burkolat bontása</t>
  </si>
  <si>
    <t>62-001-1.1</t>
  </si>
  <si>
    <t>Szegélyek bontása bármely anyagból; kiemelt vagy süllyesztett szegélyek, futósorok, betongerendával</t>
  </si>
  <si>
    <t>21-011-11.4</t>
  </si>
  <si>
    <t>Építési törmelék konténeres elszállítása, lerakása, lerakóhelyi díjjal, 5,0 m3-es konténerbe</t>
  </si>
  <si>
    <t>db</t>
  </si>
  <si>
    <t>Törtbeton terítés (átl. 19 cm vtg-ban)</t>
  </si>
  <si>
    <t>21-621-012-001-01-00005</t>
  </si>
  <si>
    <t>Kiékelő réteg készítése, PT és NZ (3-5 cm vtg-ban)</t>
  </si>
  <si>
    <t>33-001-1.3.3.2.1.1-0200308</t>
  </si>
  <si>
    <t>Pincelejáró melletti kiemelt szegélyezés készítése 250x500x250 mm-es méretű beton zsaluzóelemből, kitöltő betonnal, betonacél beépítéssel ZS 25-ös zsaluzóelem, 25 cm magasságban, látszó síkja vakolattal ellátva, meglévő térbetonra falazva</t>
  </si>
  <si>
    <t>Kerti szegély készítése, beton alapgerendával és megtámasztással, LEIER QUARTZ típusú, kerti szegélykőből, 100x5x20 cm méretű, meglévő térbeton széléhez igazítva, erősített betongerendába fektetve szürke</t>
  </si>
  <si>
    <t>Meglévő térkőburkolat újrarakása homokos ágyazat megemelésével, tömörítésével 5 cm laza vastagságú, 0-4 mm szemszerkezetű, agyagmentes homokágyazatra fektetve, tömörítve, 0.01 m3/m2 élesszemű homokkal hézagolva</t>
  </si>
  <si>
    <t>Kulé gödör kialakítása, a szükséges földmunkával</t>
  </si>
  <si>
    <t>Acél korlást elhelyezése, festett, mázolt kivitelben (pincelejárónál)</t>
  </si>
  <si>
    <t>fm</t>
  </si>
  <si>
    <t>Meglévő fedlapok szintre emelése, bontással</t>
  </si>
  <si>
    <t>Meglévő fa tartóoszlopok visszavágása, talpszerelvény megtoldáa szint emelése miatt, kb. 30 cm-rel</t>
  </si>
  <si>
    <t>Meglévő fa tartóoszlop elbontása talpszerelvénnyel együtt</t>
  </si>
  <si>
    <t>Lépcső vagy kis rámpa készítése kertbe vezető beton járda szintkülönbség kiegyenlítésére, 1 m szélességben</t>
  </si>
  <si>
    <t>klt</t>
  </si>
  <si>
    <t>Földfeltöltés készítése hozott anyagból szegélyek mellett rézsüs csatlakozás kialakításával, 2 m szélességig tömörítéssel, egyengetéssel</t>
  </si>
  <si>
    <t>Anyagköltség</t>
  </si>
  <si>
    <t>Összesen</t>
  </si>
  <si>
    <t>Mind összesen</t>
  </si>
  <si>
    <t>Ssz.</t>
  </si>
  <si>
    <t>Tételszám</t>
  </si>
  <si>
    <t>Tétel szövege</t>
  </si>
  <si>
    <t>Menny.</t>
  </si>
  <si>
    <t>Egység</t>
  </si>
  <si>
    <t>Anyag egységár</t>
  </si>
  <si>
    <t>Díj   egységre</t>
  </si>
  <si>
    <t>Anyag összesen</t>
  </si>
  <si>
    <t>Díj    összesen</t>
  </si>
  <si>
    <t>Járdák átalakítása - KÜLSŐ</t>
  </si>
  <si>
    <t>Felületképzés</t>
  </si>
  <si>
    <t>Munkanem összesen:</t>
  </si>
  <si>
    <t>Munkanem megnevezése</t>
  </si>
  <si>
    <t>Anyag összege</t>
  </si>
  <si>
    <t>Díj összege</t>
  </si>
  <si>
    <t>6050 Lajosmizse, Városház tér 1.</t>
  </si>
  <si>
    <t xml:space="preserve">Tel.:              </t>
  </si>
  <si>
    <t xml:space="preserve">Fax: </t>
  </si>
  <si>
    <t>Adószám :</t>
  </si>
  <si>
    <t xml:space="preserve">                                       </t>
  </si>
  <si>
    <t xml:space="preserve"> Szám         :.............           </t>
  </si>
  <si>
    <t xml:space="preserve"> KSH besorolás:.....................   </t>
  </si>
  <si>
    <t xml:space="preserve"> Teljesítés:2017 év...........hó...nap </t>
  </si>
  <si>
    <t xml:space="preserve">A munka leírása:       </t>
  </si>
  <si>
    <r>
      <t xml:space="preserve"> Készítette:</t>
    </r>
    <r>
      <rPr>
        <sz val="12"/>
        <rFont val="Times New Roman"/>
        <family val="1"/>
        <charset val="238"/>
      </rPr>
      <t xml:space="preserve">           </t>
    </r>
  </si>
  <si>
    <t xml:space="preserve">                                                                              </t>
  </si>
  <si>
    <t>Költségvetés főösszesítő</t>
  </si>
  <si>
    <t>Megnevezés</t>
  </si>
  <si>
    <t>Díjköltség</t>
  </si>
  <si>
    <t>1. Építmény közvetlen költségei</t>
  </si>
  <si>
    <t>1.1 Közvetlen önköltség összesen</t>
  </si>
  <si>
    <t>2.1 ÁFA vetítési alap</t>
  </si>
  <si>
    <t>2.2 Áfa</t>
  </si>
  <si>
    <t>3.  A munka ára</t>
  </si>
  <si>
    <t>Aláírás</t>
  </si>
  <si>
    <t xml:space="preserve">               Rákóczi úti óvoda - Akadálymentesítés kialakítása                  </t>
  </si>
  <si>
    <t xml:space="preserve">Székhely óvoda belső ajtók, beépített szekrények mázolása                              </t>
  </si>
  <si>
    <t xml:space="preserve">Szent Lajos úti óvoda cső mázolás                                                               </t>
  </si>
  <si>
    <t xml:space="preserve">Név:                                   </t>
  </si>
  <si>
    <t xml:space="preserve">Cím:                         </t>
  </si>
  <si>
    <t xml:space="preserve"> Kelt:      2017. év. 00. hó 00. nap   </t>
  </si>
  <si>
    <t>Lajosmizse Város Önkormányzata</t>
  </si>
</sst>
</file>

<file path=xl/styles.xml><?xml version="1.0" encoding="utf-8"?>
<styleSheet xmlns="http://schemas.openxmlformats.org/spreadsheetml/2006/main">
  <numFmts count="1">
    <numFmt numFmtId="164" formatCode="#,##0\ &quot;Ft&quot;"/>
  </numFmts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u/>
      <sz val="12"/>
      <name val="Times New Roman"/>
      <family val="1"/>
      <charset val="238"/>
    </font>
    <font>
      <b/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8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/>
    <xf numFmtId="4" fontId="0" fillId="0" borderId="0" xfId="0" applyNumberFormat="1" applyAlignment="1"/>
    <xf numFmtId="3" fontId="0" fillId="0" borderId="0" xfId="0" applyNumberForma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0" fontId="0" fillId="0" borderId="0" xfId="0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wrapText="1"/>
    </xf>
    <xf numFmtId="0" fontId="0" fillId="0" borderId="1" xfId="0" applyBorder="1" applyAlignment="1"/>
    <xf numFmtId="0" fontId="1" fillId="0" borderId="1" xfId="0" applyFont="1" applyBorder="1" applyAlignment="1">
      <alignment wrapText="1"/>
    </xf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0" fontId="0" fillId="0" borderId="1" xfId="0" applyBorder="1" applyAlignment="1"/>
    <xf numFmtId="0" fontId="1" fillId="0" borderId="1" xfId="0" applyFont="1" applyBorder="1" applyAlignment="1">
      <alignment wrapText="1"/>
    </xf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0" fontId="0" fillId="0" borderId="1" xfId="0" applyBorder="1" applyAlignment="1"/>
    <xf numFmtId="0" fontId="1" fillId="0" borderId="1" xfId="0" applyFont="1" applyBorder="1" applyAlignment="1">
      <alignment wrapText="1"/>
    </xf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0" fontId="0" fillId="0" borderId="1" xfId="0" applyBorder="1" applyAlignment="1"/>
    <xf numFmtId="0" fontId="1" fillId="0" borderId="1" xfId="0" applyFont="1" applyBorder="1" applyAlignment="1">
      <alignment wrapText="1"/>
    </xf>
    <xf numFmtId="4" fontId="0" fillId="0" borderId="1" xfId="0" applyNumberFormat="1" applyBorder="1" applyAlignment="1"/>
    <xf numFmtId="164" fontId="1" fillId="0" borderId="1" xfId="0" applyNumberFormat="1" applyFont="1" applyBorder="1" applyAlignment="1"/>
    <xf numFmtId="164" fontId="0" fillId="0" borderId="0" xfId="0" applyNumberFormat="1"/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 vertical="top"/>
    </xf>
    <xf numFmtId="0" fontId="1" fillId="0" borderId="3" xfId="0" applyFont="1" applyBorder="1"/>
    <xf numFmtId="164" fontId="1" fillId="0" borderId="3" xfId="0" applyNumberFormat="1" applyFont="1" applyBorder="1"/>
    <xf numFmtId="0" fontId="0" fillId="0" borderId="0" xfId="0"/>
    <xf numFmtId="0" fontId="4" fillId="0" borderId="0" xfId="0" applyFont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4" xfId="0" applyFont="1" applyBorder="1" applyAlignment="1">
      <alignment horizontal="right" vertical="top"/>
    </xf>
    <xf numFmtId="10" fontId="4" fillId="0" borderId="4" xfId="0" applyNumberFormat="1" applyFont="1" applyBorder="1" applyAlignment="1">
      <alignment vertical="top"/>
    </xf>
    <xf numFmtId="0" fontId="4" fillId="0" borderId="0" xfId="0" applyFont="1" applyAlignment="1">
      <alignment horizontal="left" vertical="top"/>
    </xf>
    <xf numFmtId="164" fontId="4" fillId="0" borderId="4" xfId="0" applyNumberFormat="1" applyFont="1" applyBorder="1" applyAlignment="1">
      <alignment vertical="top"/>
    </xf>
    <xf numFmtId="0" fontId="6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6" fillId="0" borderId="0" xfId="0" applyFont="1" applyBorder="1" applyAlignment="1">
      <alignment vertical="top"/>
    </xf>
    <xf numFmtId="0" fontId="0" fillId="0" borderId="0" xfId="0" applyBorder="1"/>
    <xf numFmtId="0" fontId="4" fillId="0" borderId="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164" fontId="4" fillId="0" borderId="5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164" fontId="4" fillId="0" borderId="3" xfId="0" applyNumberFormat="1" applyFont="1" applyBorder="1" applyAlignment="1">
      <alignment horizontal="center" vertical="top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2" xfId="0" applyFont="1" applyBorder="1" applyAlignment="1"/>
    <xf numFmtId="0" fontId="7" fillId="0" borderId="2" xfId="0" applyFont="1" applyBorder="1" applyAlignment="1"/>
  </cellXfs>
  <cellStyles count="2">
    <cellStyle name="Normál" xfId="0" builtinId="0"/>
    <cellStyle name="Normá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1"/>
  <sheetViews>
    <sheetView tabSelected="1" view="pageBreakPreview" zoomScale="60" zoomScaleNormal="100" workbookViewId="0">
      <selection activeCell="A4" sqref="A4:D4"/>
    </sheetView>
  </sheetViews>
  <sheetFormatPr defaultRowHeight="15"/>
  <cols>
    <col min="1" max="1" width="39.140625" customWidth="1"/>
    <col min="2" max="2" width="11.7109375" customWidth="1"/>
    <col min="3" max="3" width="14" customWidth="1"/>
    <col min="4" max="4" width="13.7109375" customWidth="1"/>
    <col min="5" max="5" width="9" customWidth="1"/>
  </cols>
  <sheetData>
    <row r="1" spans="1:4" ht="15.75">
      <c r="A1" s="74" t="s">
        <v>108</v>
      </c>
      <c r="B1" s="74"/>
      <c r="C1" s="74"/>
      <c r="D1" s="74"/>
    </row>
    <row r="2" spans="1:4" ht="15.75">
      <c r="A2" s="74" t="s">
        <v>82</v>
      </c>
      <c r="B2" s="74"/>
      <c r="C2" s="74"/>
      <c r="D2" s="74"/>
    </row>
    <row r="3" spans="1:4" ht="15.75">
      <c r="A3" s="75" t="s">
        <v>83</v>
      </c>
      <c r="B3" s="75"/>
      <c r="C3" s="75"/>
      <c r="D3" s="75"/>
    </row>
    <row r="4" spans="1:4" ht="15.75">
      <c r="A4" s="75" t="s">
        <v>84</v>
      </c>
      <c r="B4" s="75"/>
      <c r="C4" s="75"/>
      <c r="D4" s="75"/>
    </row>
    <row r="5" spans="1:4" ht="15.75">
      <c r="A5" s="75"/>
      <c r="B5" s="75"/>
      <c r="C5" s="75"/>
      <c r="D5" s="75"/>
    </row>
    <row r="6" spans="1:4" ht="15.75">
      <c r="A6" s="75" t="s">
        <v>85</v>
      </c>
      <c r="B6" s="75"/>
      <c r="C6" s="75"/>
      <c r="D6" s="75"/>
    </row>
    <row r="8" spans="1:4" ht="15.75">
      <c r="A8" s="67" t="s">
        <v>105</v>
      </c>
      <c r="B8" s="68"/>
      <c r="C8" s="59" t="s">
        <v>86</v>
      </c>
      <c r="D8" s="58"/>
    </row>
    <row r="9" spans="1:4" ht="15.75">
      <c r="A9" s="59" t="s">
        <v>86</v>
      </c>
      <c r="B9" s="58"/>
      <c r="C9" s="59" t="s">
        <v>86</v>
      </c>
      <c r="D9" s="58"/>
    </row>
    <row r="10" spans="1:4" ht="15.75">
      <c r="A10" s="65" t="s">
        <v>106</v>
      </c>
      <c r="B10" s="58"/>
      <c r="C10" s="59" t="s">
        <v>107</v>
      </c>
      <c r="D10" s="58"/>
    </row>
    <row r="11" spans="1:4" ht="15.75">
      <c r="A11" s="59" t="s">
        <v>86</v>
      </c>
      <c r="B11" s="58"/>
      <c r="C11" s="59" t="s">
        <v>87</v>
      </c>
      <c r="D11" s="58"/>
    </row>
    <row r="12" spans="1:4" ht="15.75">
      <c r="A12" s="59" t="s">
        <v>86</v>
      </c>
      <c r="B12" s="58"/>
      <c r="C12" s="59" t="s">
        <v>88</v>
      </c>
      <c r="D12" s="58"/>
    </row>
    <row r="13" spans="1:4" ht="15.75">
      <c r="A13" s="59" t="s">
        <v>86</v>
      </c>
      <c r="B13" s="58"/>
      <c r="C13" s="59" t="s">
        <v>89</v>
      </c>
      <c r="D13" s="58"/>
    </row>
    <row r="14" spans="1:4" ht="15.75">
      <c r="A14" s="59" t="s">
        <v>90</v>
      </c>
      <c r="B14" s="58"/>
      <c r="C14" s="59" t="s">
        <v>91</v>
      </c>
      <c r="D14" s="58"/>
    </row>
    <row r="15" spans="1:4" ht="15.75">
      <c r="A15" s="70" t="s">
        <v>102</v>
      </c>
      <c r="B15" s="71"/>
      <c r="C15" s="58"/>
      <c r="D15" s="58"/>
    </row>
    <row r="16" spans="1:4" ht="31.5" customHeight="1">
      <c r="A16" s="72" t="s">
        <v>103</v>
      </c>
      <c r="B16" s="73"/>
      <c r="C16" s="58"/>
      <c r="D16" s="58"/>
    </row>
    <row r="17" spans="1:4" ht="15.75">
      <c r="A17" s="66" t="s">
        <v>104</v>
      </c>
      <c r="B17" s="58"/>
      <c r="C17" s="58"/>
      <c r="D17" s="58"/>
    </row>
    <row r="18" spans="1:4" ht="15.75">
      <c r="A18" s="59"/>
      <c r="B18" s="58"/>
      <c r="C18" s="58"/>
      <c r="D18" s="58"/>
    </row>
    <row r="19" spans="1:4" ht="15.75">
      <c r="A19" s="59" t="s">
        <v>92</v>
      </c>
      <c r="B19" s="58"/>
      <c r="C19" s="58"/>
      <c r="D19" s="58"/>
    </row>
    <row r="21" spans="1:4" ht="15.75">
      <c r="A21" s="76" t="s">
        <v>93</v>
      </c>
      <c r="B21" s="76"/>
      <c r="C21" s="76"/>
      <c r="D21" s="76"/>
    </row>
    <row r="22" spans="1:4" ht="15.75">
      <c r="A22" s="60" t="s">
        <v>94</v>
      </c>
      <c r="B22" s="60"/>
      <c r="C22" s="61" t="s">
        <v>64</v>
      </c>
      <c r="D22" s="61" t="s">
        <v>95</v>
      </c>
    </row>
    <row r="23" spans="1:4" ht="15.75">
      <c r="A23" s="60" t="s">
        <v>96</v>
      </c>
      <c r="B23" s="60"/>
      <c r="C23" s="64">
        <f>Összesen!B6</f>
        <v>0</v>
      </c>
      <c r="D23" s="64">
        <f>Összesen!C6</f>
        <v>0</v>
      </c>
    </row>
    <row r="24" spans="1:4" ht="15.75">
      <c r="A24" s="60" t="s">
        <v>97</v>
      </c>
      <c r="B24" s="60"/>
      <c r="C24" s="64">
        <f>C23</f>
        <v>0</v>
      </c>
      <c r="D24" s="64">
        <f>D23</f>
        <v>0</v>
      </c>
    </row>
    <row r="25" spans="1:4" ht="15.75">
      <c r="A25" s="59" t="s">
        <v>98</v>
      </c>
      <c r="B25" s="58"/>
      <c r="C25" s="77">
        <f>C24+D24</f>
        <v>0</v>
      </c>
      <c r="D25" s="77"/>
    </row>
    <row r="26" spans="1:4" ht="15.75">
      <c r="A26" s="60" t="s">
        <v>99</v>
      </c>
      <c r="B26" s="62">
        <v>0.27</v>
      </c>
      <c r="C26" s="78">
        <f>C25*0.27</f>
        <v>0</v>
      </c>
      <c r="D26" s="78"/>
    </row>
    <row r="27" spans="1:4" ht="15.75">
      <c r="A27" s="60" t="s">
        <v>100</v>
      </c>
      <c r="B27" s="60"/>
      <c r="C27" s="79">
        <f>C25+C26</f>
        <v>0</v>
      </c>
      <c r="D27" s="79"/>
    </row>
    <row r="37" spans="1:3" ht="15.75">
      <c r="A37" s="58"/>
      <c r="B37" s="69" t="s">
        <v>101</v>
      </c>
      <c r="C37" s="69"/>
    </row>
    <row r="39" spans="1:3" ht="15.75">
      <c r="A39" s="63"/>
      <c r="B39" s="58"/>
      <c r="C39" s="58"/>
    </row>
    <row r="40" spans="1:3" ht="15.75">
      <c r="A40" s="63"/>
      <c r="B40" s="58"/>
      <c r="C40" s="58"/>
    </row>
    <row r="41" spans="1:3" ht="15.75">
      <c r="A41" s="63"/>
      <c r="B41" s="58"/>
      <c r="C41" s="58"/>
    </row>
  </sheetData>
  <mergeCells count="13">
    <mergeCell ref="B37:C37"/>
    <mergeCell ref="A15:B15"/>
    <mergeCell ref="A16:B16"/>
    <mergeCell ref="A1:D1"/>
    <mergeCell ref="A2:D2"/>
    <mergeCell ref="A3:D3"/>
    <mergeCell ref="A4:D4"/>
    <mergeCell ref="A5:D5"/>
    <mergeCell ref="A6:D6"/>
    <mergeCell ref="A21:D21"/>
    <mergeCell ref="C25:D25"/>
    <mergeCell ref="C26:D26"/>
    <mergeCell ref="C27:D27"/>
  </mergeCells>
  <pageMargins left="0.7" right="0.7" top="0.75" bottom="0.75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view="pageBreakPreview" zoomScale="60" zoomScaleNormal="100" workbookViewId="0">
      <selection activeCell="B16" sqref="B16"/>
    </sheetView>
  </sheetViews>
  <sheetFormatPr defaultRowHeight="15"/>
  <cols>
    <col min="1" max="1" width="60.7109375" customWidth="1"/>
    <col min="2" max="2" width="15.28515625" bestFit="1" customWidth="1"/>
    <col min="3" max="3" width="13.7109375" customWidth="1"/>
  </cols>
  <sheetData>
    <row r="1" spans="1:3" ht="15.75">
      <c r="A1" s="53" t="s">
        <v>79</v>
      </c>
      <c r="B1" s="55" t="s">
        <v>80</v>
      </c>
      <c r="C1" s="54" t="s">
        <v>81</v>
      </c>
    </row>
    <row r="2" spans="1:3">
      <c r="A2" t="s">
        <v>39</v>
      </c>
      <c r="B2" s="52">
        <f>'Járdák átalakítása - BELSŐ'!H47</f>
        <v>0</v>
      </c>
      <c r="C2" s="52">
        <f>'Járdák átalakítása - BELSŐ'!I47</f>
        <v>0</v>
      </c>
    </row>
    <row r="3" spans="1:3">
      <c r="A3" t="s">
        <v>10</v>
      </c>
      <c r="B3" s="52">
        <f>'Járda átalakítása - KÜLSŐ'!H35</f>
        <v>0</v>
      </c>
      <c r="C3" s="52">
        <f>'Járda átalakítása - KÜLSŐ'!I35</f>
        <v>0</v>
      </c>
    </row>
    <row r="4" spans="1:3">
      <c r="A4" t="s">
        <v>0</v>
      </c>
      <c r="B4" s="52">
        <f>'(1.) 47. Felületképzés'!H7</f>
        <v>0</v>
      </c>
      <c r="C4" s="52">
        <f>'(1.) 47. Felületképzés'!I7</f>
        <v>0</v>
      </c>
    </row>
    <row r="5" spans="1:3">
      <c r="A5" t="s">
        <v>0</v>
      </c>
      <c r="B5" s="52">
        <f>'47. Felületképzés'!H9</f>
        <v>0</v>
      </c>
      <c r="C5" s="52">
        <f>'47. Felületképzés'!I9</f>
        <v>0</v>
      </c>
    </row>
    <row r="6" spans="1:3">
      <c r="A6" s="56" t="s">
        <v>65</v>
      </c>
      <c r="B6" s="57">
        <f>SUM(B2:B5)</f>
        <v>0</v>
      </c>
      <c r="C6" s="57">
        <f>SUM(C2:C5)</f>
        <v>0</v>
      </c>
    </row>
    <row r="7" spans="1:3">
      <c r="A7" s="1" t="s">
        <v>66</v>
      </c>
      <c r="B7" s="80">
        <f>(B6 + C6)</f>
        <v>0</v>
      </c>
      <c r="C7" s="81"/>
    </row>
  </sheetData>
  <mergeCells count="1">
    <mergeCell ref="B7:C7"/>
  </mergeCells>
  <pageMargins left="0.7" right="0.7" top="0.75" bottom="0.75" header="0.3" footer="0.3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7"/>
  <sheetViews>
    <sheetView view="pageBreakPreview" zoomScale="60" zoomScaleNormal="90" workbookViewId="0">
      <selection activeCell="G53" sqref="G53"/>
    </sheetView>
  </sheetViews>
  <sheetFormatPr defaultRowHeight="15"/>
  <cols>
    <col min="1" max="1" width="5.7109375" customWidth="1"/>
    <col min="2" max="2" width="24.42578125" bestFit="1" customWidth="1"/>
    <col min="3" max="3" width="60.7109375" customWidth="1"/>
    <col min="4" max="4" width="7.85546875" bestFit="1" customWidth="1"/>
    <col min="5" max="5" width="7" bestFit="1" customWidth="1"/>
    <col min="6" max="7" width="11.7109375" customWidth="1"/>
    <col min="8" max="8" width="13.7109375" customWidth="1"/>
    <col min="9" max="9" width="11.42578125" customWidth="1"/>
  </cols>
  <sheetData>
    <row r="1" spans="1:10" s="31" customFormat="1" ht="15.75" thickBot="1">
      <c r="B1" s="82" t="s">
        <v>39</v>
      </c>
      <c r="C1" s="82"/>
    </row>
    <row r="2" spans="1:10" ht="30.75" thickBot="1">
      <c r="A2" s="7" t="s">
        <v>67</v>
      </c>
      <c r="B2" s="11" t="s">
        <v>68</v>
      </c>
      <c r="C2" s="15" t="s">
        <v>69</v>
      </c>
      <c r="D2" s="20" t="s">
        <v>70</v>
      </c>
      <c r="E2" s="19" t="s">
        <v>71</v>
      </c>
      <c r="F2" s="21" t="s">
        <v>72</v>
      </c>
      <c r="G2" s="21" t="s">
        <v>73</v>
      </c>
      <c r="H2" s="22" t="s">
        <v>74</v>
      </c>
      <c r="I2" s="22" t="s">
        <v>75</v>
      </c>
      <c r="J2" s="4"/>
    </row>
    <row r="3" spans="1:10">
      <c r="A3" s="4"/>
      <c r="B3" s="4"/>
      <c r="C3" s="3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11</v>
      </c>
      <c r="C4" s="2" t="s">
        <v>40</v>
      </c>
      <c r="D4" s="5">
        <v>8</v>
      </c>
      <c r="E4" s="4" t="s">
        <v>3</v>
      </c>
      <c r="F4" s="5">
        <v>0</v>
      </c>
      <c r="G4" s="5">
        <v>0</v>
      </c>
      <c r="H4" s="6">
        <f>(D4*F4)</f>
        <v>0</v>
      </c>
      <c r="I4" s="6">
        <f>(D4*G4)</f>
        <v>0</v>
      </c>
      <c r="J4" s="4"/>
    </row>
    <row r="5" spans="1:10">
      <c r="A5" s="4" t="s">
        <v>4</v>
      </c>
      <c r="B5" s="4"/>
      <c r="C5" s="2"/>
      <c r="D5" s="5"/>
      <c r="E5" s="4"/>
      <c r="F5" s="5"/>
      <c r="G5" s="5"/>
      <c r="H5" s="6"/>
      <c r="I5" s="6"/>
      <c r="J5" s="4"/>
    </row>
    <row r="6" spans="1:10">
      <c r="A6" s="4">
        <v>2</v>
      </c>
      <c r="B6" s="4" t="s">
        <v>13</v>
      </c>
      <c r="C6" s="2" t="s">
        <v>14</v>
      </c>
      <c r="D6" s="5">
        <v>19</v>
      </c>
      <c r="E6" s="4" t="s">
        <v>9</v>
      </c>
      <c r="F6" s="5">
        <v>0</v>
      </c>
      <c r="G6" s="5">
        <v>0</v>
      </c>
      <c r="H6" s="6">
        <f>(D6*F6)</f>
        <v>0</v>
      </c>
      <c r="I6" s="6">
        <f>(D6*G6)</f>
        <v>0</v>
      </c>
      <c r="J6" s="4"/>
    </row>
    <row r="7" spans="1:10">
      <c r="A7" s="4" t="s">
        <v>4</v>
      </c>
      <c r="B7" s="4"/>
      <c r="C7" s="2"/>
      <c r="D7" s="5"/>
      <c r="E7" s="4"/>
      <c r="F7" s="5"/>
      <c r="G7" s="5"/>
      <c r="H7" s="6"/>
      <c r="I7" s="6"/>
      <c r="J7" s="4"/>
    </row>
    <row r="8" spans="1:10">
      <c r="A8" s="4">
        <v>3</v>
      </c>
      <c r="B8" s="4" t="s">
        <v>41</v>
      </c>
      <c r="C8" s="2" t="s">
        <v>42</v>
      </c>
      <c r="D8" s="5">
        <v>6</v>
      </c>
      <c r="E8" s="4" t="s">
        <v>9</v>
      </c>
      <c r="F8" s="5">
        <v>0</v>
      </c>
      <c r="G8" s="5">
        <v>0</v>
      </c>
      <c r="H8" s="6">
        <f>(D8*F8)</f>
        <v>0</v>
      </c>
      <c r="I8" s="6">
        <f>(D8*G8)</f>
        <v>0</v>
      </c>
      <c r="J8" s="4"/>
    </row>
    <row r="9" spans="1:10">
      <c r="A9" s="4" t="s">
        <v>4</v>
      </c>
      <c r="B9" s="4"/>
      <c r="C9" s="2"/>
      <c r="D9" s="5"/>
      <c r="E9" s="4"/>
      <c r="F9" s="5"/>
      <c r="G9" s="5"/>
      <c r="H9" s="6"/>
      <c r="I9" s="6"/>
      <c r="J9" s="4"/>
    </row>
    <row r="10" spans="1:10" ht="30">
      <c r="A10" s="4">
        <v>4</v>
      </c>
      <c r="B10" s="4" t="s">
        <v>43</v>
      </c>
      <c r="C10" s="2" t="s">
        <v>44</v>
      </c>
      <c r="D10" s="5">
        <v>5.5</v>
      </c>
      <c r="E10" s="4" t="s">
        <v>3</v>
      </c>
      <c r="F10" s="5">
        <v>0</v>
      </c>
      <c r="G10" s="5">
        <v>0</v>
      </c>
      <c r="H10" s="6">
        <f>(D10*F10)</f>
        <v>0</v>
      </c>
      <c r="I10" s="6">
        <f>(D10*G10)</f>
        <v>0</v>
      </c>
      <c r="J10" s="4"/>
    </row>
    <row r="11" spans="1:10">
      <c r="A11" s="4" t="s">
        <v>4</v>
      </c>
      <c r="B11" s="4"/>
      <c r="C11" s="2"/>
      <c r="D11" s="5"/>
      <c r="E11" s="4"/>
      <c r="F11" s="5"/>
      <c r="G11" s="5"/>
      <c r="H11" s="6"/>
      <c r="I11" s="6"/>
      <c r="J11" s="4"/>
    </row>
    <row r="12" spans="1:10" ht="30">
      <c r="A12" s="4">
        <v>5</v>
      </c>
      <c r="B12" s="4" t="s">
        <v>45</v>
      </c>
      <c r="C12" s="2" t="s">
        <v>46</v>
      </c>
      <c r="D12" s="5">
        <v>1</v>
      </c>
      <c r="E12" s="4" t="s">
        <v>47</v>
      </c>
      <c r="F12" s="5">
        <v>0</v>
      </c>
      <c r="G12" s="5">
        <v>0</v>
      </c>
      <c r="H12" s="6">
        <f>(D12*F12)</f>
        <v>0</v>
      </c>
      <c r="I12" s="6">
        <f>(D12*G12)</f>
        <v>0</v>
      </c>
      <c r="J12" s="4"/>
    </row>
    <row r="13" spans="1:10">
      <c r="A13" s="4" t="s">
        <v>4</v>
      </c>
      <c r="B13" s="4"/>
      <c r="C13" s="2"/>
      <c r="D13" s="5"/>
      <c r="E13" s="4"/>
      <c r="F13" s="5"/>
      <c r="G13" s="5"/>
      <c r="H13" s="6"/>
      <c r="I13" s="6"/>
      <c r="J13" s="4"/>
    </row>
    <row r="14" spans="1:10">
      <c r="A14" s="4">
        <v>6</v>
      </c>
      <c r="B14" s="4" t="s">
        <v>11</v>
      </c>
      <c r="C14" s="2" t="s">
        <v>48</v>
      </c>
      <c r="D14" s="5">
        <v>25.1</v>
      </c>
      <c r="E14" s="4" t="s">
        <v>17</v>
      </c>
      <c r="F14" s="5">
        <v>0</v>
      </c>
      <c r="G14" s="5">
        <v>0</v>
      </c>
      <c r="H14" s="6">
        <f>(D14*F14)</f>
        <v>0</v>
      </c>
      <c r="I14" s="6">
        <f>(D14*G14)</f>
        <v>0</v>
      </c>
      <c r="J14" s="4"/>
    </row>
    <row r="15" spans="1:10">
      <c r="A15" s="4" t="s">
        <v>4</v>
      </c>
      <c r="B15" s="4"/>
      <c r="C15" s="2"/>
      <c r="D15" s="5"/>
      <c r="E15" s="4"/>
      <c r="F15" s="5"/>
      <c r="G15" s="5"/>
      <c r="H15" s="6"/>
      <c r="I15" s="6"/>
      <c r="J15" s="4"/>
    </row>
    <row r="16" spans="1:10">
      <c r="A16" s="4">
        <v>7</v>
      </c>
      <c r="B16" s="4" t="s">
        <v>49</v>
      </c>
      <c r="C16" s="2" t="s">
        <v>50</v>
      </c>
      <c r="D16" s="5">
        <v>6.6</v>
      </c>
      <c r="E16" s="4" t="s">
        <v>17</v>
      </c>
      <c r="F16" s="5">
        <v>0</v>
      </c>
      <c r="G16" s="5">
        <v>0</v>
      </c>
      <c r="H16" s="6">
        <f>(D16*F16)</f>
        <v>0</v>
      </c>
      <c r="I16" s="6">
        <f>(D16*G16)</f>
        <v>0</v>
      </c>
      <c r="J16" s="4"/>
    </row>
    <row r="17" spans="1:10">
      <c r="A17" s="4" t="s">
        <v>4</v>
      </c>
      <c r="B17" s="4"/>
      <c r="C17" s="2"/>
      <c r="D17" s="5"/>
      <c r="E17" s="4"/>
      <c r="F17" s="5"/>
      <c r="G17" s="5"/>
      <c r="H17" s="6"/>
      <c r="I17" s="6"/>
      <c r="J17" s="4"/>
    </row>
    <row r="18" spans="1:10" ht="30">
      <c r="A18" s="4">
        <v>8</v>
      </c>
      <c r="B18" s="4" t="s">
        <v>24</v>
      </c>
      <c r="C18" s="2" t="s">
        <v>25</v>
      </c>
      <c r="D18" s="5">
        <v>31.7</v>
      </c>
      <c r="E18" s="4" t="s">
        <v>17</v>
      </c>
      <c r="F18" s="5">
        <v>0</v>
      </c>
      <c r="G18" s="5">
        <v>0</v>
      </c>
      <c r="H18" s="6">
        <f>(D18*F18)</f>
        <v>0</v>
      </c>
      <c r="I18" s="6">
        <f>(D18*G18)</f>
        <v>0</v>
      </c>
      <c r="J18" s="4"/>
    </row>
    <row r="19" spans="1:10">
      <c r="A19" s="4" t="s">
        <v>4</v>
      </c>
      <c r="B19" s="4"/>
      <c r="C19" s="2"/>
      <c r="D19" s="5"/>
      <c r="E19" s="4"/>
      <c r="F19" s="5"/>
      <c r="G19" s="5"/>
      <c r="H19" s="6"/>
      <c r="I19" s="6"/>
      <c r="J19" s="4"/>
    </row>
    <row r="20" spans="1:10" ht="60">
      <c r="A20" s="4">
        <v>9</v>
      </c>
      <c r="B20" s="4" t="s">
        <v>51</v>
      </c>
      <c r="C20" s="2" t="s">
        <v>52</v>
      </c>
      <c r="D20" s="5">
        <v>2.9</v>
      </c>
      <c r="E20" s="4" t="s">
        <v>3</v>
      </c>
      <c r="F20" s="5">
        <v>0</v>
      </c>
      <c r="G20" s="5">
        <v>0</v>
      </c>
      <c r="H20" s="6">
        <f>(D20*F20)</f>
        <v>0</v>
      </c>
      <c r="I20" s="6">
        <f>(D20*G20)</f>
        <v>0</v>
      </c>
      <c r="J20" s="4"/>
    </row>
    <row r="21" spans="1:10">
      <c r="A21" s="4" t="s">
        <v>4</v>
      </c>
      <c r="B21" s="4"/>
      <c r="C21" s="2"/>
      <c r="D21" s="5"/>
      <c r="E21" s="4"/>
      <c r="F21" s="5"/>
      <c r="G21" s="5"/>
      <c r="H21" s="6"/>
      <c r="I21" s="6"/>
      <c r="J21" s="4"/>
    </row>
    <row r="22" spans="1:10" ht="60">
      <c r="A22" s="4">
        <v>10</v>
      </c>
      <c r="B22" s="4" t="s">
        <v>30</v>
      </c>
      <c r="C22" s="2" t="s">
        <v>53</v>
      </c>
      <c r="D22" s="5">
        <v>43.7</v>
      </c>
      <c r="E22" s="4" t="s">
        <v>3</v>
      </c>
      <c r="F22" s="5">
        <v>0</v>
      </c>
      <c r="G22" s="5">
        <v>0</v>
      </c>
      <c r="H22" s="6">
        <f>(D22*F22)</f>
        <v>0</v>
      </c>
      <c r="I22" s="6">
        <f>(D22*G22)</f>
        <v>0</v>
      </c>
      <c r="J22" s="4"/>
    </row>
    <row r="23" spans="1:10">
      <c r="A23" s="4" t="s">
        <v>4</v>
      </c>
      <c r="B23" s="4"/>
      <c r="C23" s="2"/>
      <c r="D23" s="5"/>
      <c r="E23" s="4"/>
      <c r="F23" s="5"/>
      <c r="G23" s="5"/>
      <c r="H23" s="6"/>
      <c r="I23" s="6"/>
      <c r="J23" s="4"/>
    </row>
    <row r="24" spans="1:10" ht="60">
      <c r="A24" s="4">
        <v>11</v>
      </c>
      <c r="B24" s="4" t="s">
        <v>41</v>
      </c>
      <c r="C24" s="2" t="s">
        <v>54</v>
      </c>
      <c r="D24" s="5">
        <v>6</v>
      </c>
      <c r="E24" s="4" t="s">
        <v>9</v>
      </c>
      <c r="F24" s="5">
        <v>0</v>
      </c>
      <c r="G24" s="5">
        <v>0</v>
      </c>
      <c r="H24" s="6">
        <f>(D24*F24)</f>
        <v>0</v>
      </c>
      <c r="I24" s="6">
        <f>(D24*G24)</f>
        <v>0</v>
      </c>
      <c r="J24" s="4"/>
    </row>
    <row r="25" spans="1:10">
      <c r="A25" s="4" t="s">
        <v>4</v>
      </c>
      <c r="B25" s="4"/>
      <c r="C25" s="2"/>
      <c r="D25" s="5"/>
      <c r="E25" s="4"/>
      <c r="F25" s="5"/>
      <c r="G25" s="5"/>
      <c r="H25" s="6"/>
      <c r="I25" s="6"/>
      <c r="J25" s="4"/>
    </row>
    <row r="26" spans="1:10" ht="90">
      <c r="A26" s="4">
        <v>12</v>
      </c>
      <c r="B26" s="4" t="s">
        <v>32</v>
      </c>
      <c r="C26" s="2" t="s">
        <v>33</v>
      </c>
      <c r="D26" s="5">
        <v>132.1</v>
      </c>
      <c r="E26" s="4" t="s">
        <v>9</v>
      </c>
      <c r="F26" s="5">
        <v>0</v>
      </c>
      <c r="G26" s="5">
        <v>0</v>
      </c>
      <c r="H26" s="6">
        <f>(D26*F26)</f>
        <v>0</v>
      </c>
      <c r="I26" s="6">
        <f>(D26*G26)</f>
        <v>0</v>
      </c>
      <c r="J26" s="4"/>
    </row>
    <row r="27" spans="1:10">
      <c r="A27" s="4" t="s">
        <v>4</v>
      </c>
      <c r="B27" s="4"/>
      <c r="C27" s="2"/>
      <c r="D27" s="5"/>
      <c r="E27" s="4"/>
      <c r="F27" s="5"/>
      <c r="G27" s="5"/>
      <c r="H27" s="6"/>
      <c r="I27" s="6"/>
      <c r="J27" s="4"/>
    </row>
    <row r="28" spans="1:10">
      <c r="A28" s="4">
        <v>13</v>
      </c>
      <c r="B28" s="4" t="s">
        <v>11</v>
      </c>
      <c r="C28" s="2" t="s">
        <v>55</v>
      </c>
      <c r="D28" s="5">
        <v>1</v>
      </c>
      <c r="E28" s="4" t="s">
        <v>17</v>
      </c>
      <c r="F28" s="5">
        <v>0</v>
      </c>
      <c r="G28" s="5">
        <v>0</v>
      </c>
      <c r="H28" s="6">
        <f>(D28*F28)</f>
        <v>0</v>
      </c>
      <c r="I28" s="6">
        <f>(D28*G28)</f>
        <v>0</v>
      </c>
      <c r="J28" s="4"/>
    </row>
    <row r="29" spans="1:10">
      <c r="A29" s="4" t="s">
        <v>4</v>
      </c>
      <c r="B29" s="4"/>
      <c r="C29" s="2"/>
      <c r="D29" s="5"/>
      <c r="E29" s="4"/>
      <c r="F29" s="5"/>
      <c r="G29" s="5"/>
      <c r="H29" s="6"/>
      <c r="I29" s="6"/>
      <c r="J29" s="4"/>
    </row>
    <row r="30" spans="1:10" ht="30">
      <c r="A30" s="4">
        <v>14</v>
      </c>
      <c r="B30" s="4" t="s">
        <v>11</v>
      </c>
      <c r="C30" s="2" t="s">
        <v>56</v>
      </c>
      <c r="D30" s="5">
        <v>3</v>
      </c>
      <c r="E30" s="4" t="s">
        <v>57</v>
      </c>
      <c r="F30" s="5">
        <v>0</v>
      </c>
      <c r="G30" s="5">
        <v>0</v>
      </c>
      <c r="H30" s="6">
        <f>(D30*F30)</f>
        <v>0</v>
      </c>
      <c r="I30" s="6">
        <f>(D30*G30)</f>
        <v>0</v>
      </c>
      <c r="J30" s="4"/>
    </row>
    <row r="31" spans="1:10">
      <c r="A31" s="4" t="s">
        <v>4</v>
      </c>
      <c r="B31" s="4"/>
      <c r="C31" s="2"/>
      <c r="D31" s="5"/>
      <c r="E31" s="4"/>
      <c r="F31" s="5"/>
      <c r="G31" s="5"/>
      <c r="H31" s="6"/>
      <c r="I31" s="6"/>
      <c r="J31" s="4"/>
    </row>
    <row r="32" spans="1:10">
      <c r="A32" s="4">
        <v>15</v>
      </c>
      <c r="B32" s="4" t="s">
        <v>11</v>
      </c>
      <c r="C32" s="2" t="s">
        <v>58</v>
      </c>
      <c r="D32" s="5">
        <v>2</v>
      </c>
      <c r="E32" s="4" t="s">
        <v>47</v>
      </c>
      <c r="F32" s="5">
        <v>0</v>
      </c>
      <c r="G32" s="5">
        <v>0</v>
      </c>
      <c r="H32" s="6">
        <f>(D32*F32)</f>
        <v>0</v>
      </c>
      <c r="I32" s="6">
        <f>(D32*G32)</f>
        <v>0</v>
      </c>
      <c r="J32" s="4"/>
    </row>
    <row r="33" spans="1:10">
      <c r="A33" s="4" t="s">
        <v>4</v>
      </c>
      <c r="B33" s="4"/>
      <c r="C33" s="2"/>
      <c r="D33" s="5"/>
      <c r="E33" s="4"/>
      <c r="F33" s="5"/>
      <c r="G33" s="5"/>
      <c r="H33" s="6"/>
      <c r="I33" s="6"/>
      <c r="J33" s="4"/>
    </row>
    <row r="34" spans="1:10" ht="30">
      <c r="A34" s="4">
        <v>16</v>
      </c>
      <c r="B34" s="4" t="s">
        <v>11</v>
      </c>
      <c r="C34" s="2" t="s">
        <v>34</v>
      </c>
      <c r="D34" s="5">
        <v>31.6</v>
      </c>
      <c r="E34" s="4" t="s">
        <v>3</v>
      </c>
      <c r="F34" s="5">
        <v>0</v>
      </c>
      <c r="G34" s="5">
        <v>0</v>
      </c>
      <c r="H34" s="6">
        <f>(D34*F34)</f>
        <v>0</v>
      </c>
      <c r="I34" s="6">
        <f>(D34*G34)</f>
        <v>0</v>
      </c>
      <c r="J34" s="4"/>
    </row>
    <row r="35" spans="1:10">
      <c r="A35" s="4" t="s">
        <v>4</v>
      </c>
      <c r="B35" s="4"/>
      <c r="C35" s="2"/>
      <c r="D35" s="5"/>
      <c r="E35" s="4"/>
      <c r="F35" s="5"/>
      <c r="G35" s="5"/>
      <c r="H35" s="6"/>
      <c r="I35" s="6"/>
      <c r="J35" s="4"/>
    </row>
    <row r="36" spans="1:10" ht="30">
      <c r="A36" s="4">
        <v>17</v>
      </c>
      <c r="B36" s="4" t="s">
        <v>11</v>
      </c>
      <c r="C36" s="2" t="s">
        <v>59</v>
      </c>
      <c r="D36" s="5">
        <v>4</v>
      </c>
      <c r="E36" s="4" t="s">
        <v>47</v>
      </c>
      <c r="F36" s="5">
        <v>0</v>
      </c>
      <c r="G36" s="5">
        <v>0</v>
      </c>
      <c r="H36" s="6">
        <f>(D36*F36)</f>
        <v>0</v>
      </c>
      <c r="I36" s="6">
        <f>(D36*G36)</f>
        <v>0</v>
      </c>
      <c r="J36" s="4"/>
    </row>
    <row r="37" spans="1:10">
      <c r="A37" s="4" t="s">
        <v>4</v>
      </c>
      <c r="B37" s="4"/>
      <c r="C37" s="2"/>
      <c r="D37" s="5"/>
      <c r="E37" s="4"/>
      <c r="F37" s="5"/>
      <c r="G37" s="5"/>
      <c r="H37" s="6"/>
      <c r="I37" s="6"/>
      <c r="J37" s="4"/>
    </row>
    <row r="38" spans="1:10">
      <c r="A38" s="4">
        <v>18</v>
      </c>
      <c r="B38" s="4" t="s">
        <v>11</v>
      </c>
      <c r="C38" s="2" t="s">
        <v>60</v>
      </c>
      <c r="D38" s="5">
        <v>1</v>
      </c>
      <c r="E38" s="4" t="s">
        <v>47</v>
      </c>
      <c r="F38" s="5">
        <v>0</v>
      </c>
      <c r="G38" s="5">
        <v>0</v>
      </c>
      <c r="H38" s="6">
        <f>(D38*F38)</f>
        <v>0</v>
      </c>
      <c r="I38" s="6">
        <f>(D38*G38)</f>
        <v>0</v>
      </c>
      <c r="J38" s="4"/>
    </row>
    <row r="39" spans="1:10">
      <c r="A39" s="4" t="s">
        <v>4</v>
      </c>
      <c r="B39" s="4"/>
      <c r="C39" s="2"/>
      <c r="D39" s="5"/>
      <c r="E39" s="4"/>
      <c r="F39" s="5"/>
      <c r="G39" s="5"/>
      <c r="H39" s="6"/>
      <c r="I39" s="6"/>
      <c r="J39" s="4"/>
    </row>
    <row r="40" spans="1:10" ht="30">
      <c r="A40" s="4">
        <v>19</v>
      </c>
      <c r="B40" s="4" t="s">
        <v>11</v>
      </c>
      <c r="C40" s="2" t="s">
        <v>61</v>
      </c>
      <c r="D40" s="5">
        <v>1</v>
      </c>
      <c r="E40" s="4" t="s">
        <v>62</v>
      </c>
      <c r="F40" s="5">
        <v>0</v>
      </c>
      <c r="G40" s="5">
        <v>0</v>
      </c>
      <c r="H40" s="6">
        <f>(D40*F40)</f>
        <v>0</v>
      </c>
      <c r="I40" s="6">
        <f>(D40*G40)</f>
        <v>0</v>
      </c>
      <c r="J40" s="4"/>
    </row>
    <row r="41" spans="1:10">
      <c r="A41" s="4" t="s">
        <v>4</v>
      </c>
      <c r="B41" s="4"/>
      <c r="C41" s="2"/>
      <c r="D41" s="5"/>
      <c r="E41" s="4"/>
      <c r="F41" s="5"/>
      <c r="G41" s="5"/>
      <c r="H41" s="6"/>
      <c r="I41" s="6"/>
      <c r="J41" s="4"/>
    </row>
    <row r="42" spans="1:10" ht="90">
      <c r="A42" s="4">
        <v>20</v>
      </c>
      <c r="B42" s="4" t="s">
        <v>35</v>
      </c>
      <c r="C42" s="2" t="s">
        <v>36</v>
      </c>
      <c r="D42" s="5">
        <v>7.5</v>
      </c>
      <c r="E42" s="4" t="s">
        <v>3</v>
      </c>
      <c r="F42" s="5">
        <v>0</v>
      </c>
      <c r="G42" s="5">
        <v>0</v>
      </c>
      <c r="H42" s="6">
        <f>(D42*F42)</f>
        <v>0</v>
      </c>
      <c r="I42" s="6">
        <f>(D42*G42)</f>
        <v>0</v>
      </c>
      <c r="J42" s="4"/>
    </row>
    <row r="43" spans="1:10">
      <c r="A43" s="4" t="s">
        <v>4</v>
      </c>
      <c r="B43" s="4"/>
      <c r="C43" s="2"/>
      <c r="D43" s="5"/>
      <c r="E43" s="4"/>
      <c r="F43" s="5"/>
      <c r="G43" s="5"/>
      <c r="H43" s="6"/>
      <c r="I43" s="6"/>
      <c r="J43" s="4"/>
    </row>
    <row r="44" spans="1:10" ht="45">
      <c r="A44" s="4">
        <v>21</v>
      </c>
      <c r="B44" s="4" t="s">
        <v>11</v>
      </c>
      <c r="C44" s="2" t="s">
        <v>63</v>
      </c>
      <c r="D44" s="5">
        <v>15</v>
      </c>
      <c r="E44" s="4" t="s">
        <v>17</v>
      </c>
      <c r="F44" s="5">
        <v>0</v>
      </c>
      <c r="G44" s="5">
        <v>0</v>
      </c>
      <c r="H44" s="6">
        <f>(D44*F44)</f>
        <v>0</v>
      </c>
      <c r="I44" s="6">
        <f>(D44*G44)</f>
        <v>0</v>
      </c>
      <c r="J44" s="4"/>
    </row>
    <row r="45" spans="1:10">
      <c r="A45" s="4" t="s">
        <v>4</v>
      </c>
      <c r="B45" s="4"/>
      <c r="C45" s="2"/>
      <c r="D45" s="5"/>
      <c r="E45" s="4"/>
      <c r="F45" s="5"/>
      <c r="G45" s="5"/>
      <c r="H45" s="6"/>
      <c r="I45" s="6"/>
      <c r="J45" s="4"/>
    </row>
    <row r="46" spans="1:10" ht="15.75" thickBot="1">
      <c r="A46" s="4"/>
      <c r="B46" s="4"/>
      <c r="C46" s="3"/>
      <c r="D46" s="5"/>
      <c r="E46" s="4"/>
      <c r="F46" s="5"/>
      <c r="G46" s="5"/>
      <c r="H46" s="6"/>
      <c r="I46" s="6"/>
      <c r="J46" s="4"/>
    </row>
    <row r="47" spans="1:10" ht="15.75" thickBot="1">
      <c r="A47" s="36"/>
      <c r="B47" s="36"/>
      <c r="C47" s="37" t="s">
        <v>78</v>
      </c>
      <c r="D47" s="38"/>
      <c r="E47" s="36"/>
      <c r="F47" s="38"/>
      <c r="G47" s="38"/>
      <c r="H47" s="39">
        <f>SUM(H4:H44)</f>
        <v>0</v>
      </c>
      <c r="I47" s="39">
        <f>SUM(I4:I44)</f>
        <v>0</v>
      </c>
    </row>
  </sheetData>
  <mergeCells count="1">
    <mergeCell ref="B1:C1"/>
  </mergeCells>
  <pageMargins left="0.7" right="0.7" top="0.75" bottom="0.75" header="0.3" footer="0.3"/>
  <pageSetup paperSize="9" scale="5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5"/>
  <sheetViews>
    <sheetView view="pageBreakPreview" zoomScale="60" zoomScaleNormal="90" workbookViewId="0">
      <selection activeCell="D38" sqref="D38"/>
    </sheetView>
  </sheetViews>
  <sheetFormatPr defaultRowHeight="15"/>
  <cols>
    <col min="1" max="1" width="5.7109375" customWidth="1"/>
    <col min="2" max="2" width="23" bestFit="1" customWidth="1"/>
    <col min="3" max="3" width="60.7109375" customWidth="1"/>
    <col min="4" max="4" width="7.85546875" bestFit="1" customWidth="1"/>
    <col min="5" max="5" width="7" bestFit="1" customWidth="1"/>
    <col min="6" max="7" width="11.7109375" customWidth="1"/>
    <col min="8" max="8" width="13.7109375" customWidth="1"/>
    <col min="9" max="9" width="11.42578125" customWidth="1"/>
  </cols>
  <sheetData>
    <row r="1" spans="1:10" s="31" customFormat="1" ht="15.75" thickBot="1">
      <c r="B1" s="83" t="s">
        <v>76</v>
      </c>
      <c r="C1" s="83"/>
    </row>
    <row r="2" spans="1:10" ht="30.75" thickBot="1">
      <c r="A2" s="10" t="s">
        <v>67</v>
      </c>
      <c r="B2" s="14" t="s">
        <v>68</v>
      </c>
      <c r="C2" s="18" t="s">
        <v>69</v>
      </c>
      <c r="D2" s="33" t="s">
        <v>70</v>
      </c>
      <c r="E2" s="32" t="s">
        <v>71</v>
      </c>
      <c r="F2" s="34" t="s">
        <v>72</v>
      </c>
      <c r="G2" s="34" t="s">
        <v>73</v>
      </c>
      <c r="H2" s="35" t="s">
        <v>74</v>
      </c>
      <c r="I2" s="35" t="s">
        <v>75</v>
      </c>
      <c r="J2" s="4"/>
    </row>
    <row r="3" spans="1:10">
      <c r="A3" s="4"/>
      <c r="B3" s="4"/>
      <c r="C3" s="3"/>
      <c r="D3" s="5"/>
      <c r="E3" s="4"/>
      <c r="F3" s="5"/>
      <c r="G3" s="5"/>
      <c r="H3" s="6"/>
      <c r="I3" s="6"/>
      <c r="J3" s="4"/>
    </row>
    <row r="4" spans="1:10">
      <c r="A4" s="4">
        <v>1</v>
      </c>
      <c r="B4" s="4" t="s">
        <v>11</v>
      </c>
      <c r="C4" s="2" t="s">
        <v>12</v>
      </c>
      <c r="D4" s="5">
        <v>2.4</v>
      </c>
      <c r="E4" s="4" t="s">
        <v>3</v>
      </c>
      <c r="F4" s="5">
        <v>0</v>
      </c>
      <c r="G4" s="5">
        <v>0</v>
      </c>
      <c r="H4" s="6">
        <f>(D4*F4)</f>
        <v>0</v>
      </c>
      <c r="I4" s="6">
        <f>(D4*G4)</f>
        <v>0</v>
      </c>
      <c r="J4" s="4"/>
    </row>
    <row r="5" spans="1:10">
      <c r="A5" s="4" t="s">
        <v>4</v>
      </c>
      <c r="B5" s="4"/>
      <c r="C5" s="2"/>
      <c r="D5" s="5"/>
      <c r="E5" s="4"/>
      <c r="F5" s="5"/>
      <c r="G5" s="5"/>
      <c r="H5" s="6"/>
      <c r="I5" s="6"/>
      <c r="J5" s="4"/>
    </row>
    <row r="6" spans="1:10">
      <c r="A6" s="4">
        <v>2</v>
      </c>
      <c r="B6" s="4" t="s">
        <v>13</v>
      </c>
      <c r="C6" s="2" t="s">
        <v>14</v>
      </c>
      <c r="D6" s="5">
        <v>2</v>
      </c>
      <c r="E6" s="4" t="s">
        <v>9</v>
      </c>
      <c r="F6" s="5">
        <v>0</v>
      </c>
      <c r="G6" s="5">
        <v>0</v>
      </c>
      <c r="H6" s="6">
        <f>(D6*F6)</f>
        <v>0</v>
      </c>
      <c r="I6" s="6">
        <f>(D6*G6)</f>
        <v>0</v>
      </c>
      <c r="J6" s="4"/>
    </row>
    <row r="7" spans="1:10">
      <c r="A7" s="4" t="s">
        <v>4</v>
      </c>
      <c r="B7" s="4"/>
      <c r="C7" s="2"/>
      <c r="D7" s="5"/>
      <c r="E7" s="4"/>
      <c r="F7" s="5"/>
      <c r="G7" s="5"/>
      <c r="H7" s="6"/>
      <c r="I7" s="6"/>
      <c r="J7" s="4"/>
    </row>
    <row r="8" spans="1:10" ht="45">
      <c r="A8" s="4">
        <v>3</v>
      </c>
      <c r="B8" s="4" t="s">
        <v>15</v>
      </c>
      <c r="C8" s="2" t="s">
        <v>16</v>
      </c>
      <c r="D8" s="5">
        <v>1.1000000000000001</v>
      </c>
      <c r="E8" s="4" t="s">
        <v>17</v>
      </c>
      <c r="F8" s="5">
        <v>0</v>
      </c>
      <c r="G8" s="5">
        <v>0</v>
      </c>
      <c r="H8" s="6">
        <f>(D8*F8)</f>
        <v>0</v>
      </c>
      <c r="I8" s="6">
        <f>(D8*G8)</f>
        <v>0</v>
      </c>
      <c r="J8" s="4"/>
    </row>
    <row r="9" spans="1:10">
      <c r="A9" s="4" t="s">
        <v>4</v>
      </c>
      <c r="B9" s="4"/>
      <c r="C9" s="2"/>
      <c r="D9" s="5"/>
      <c r="E9" s="4"/>
      <c r="F9" s="5"/>
      <c r="G9" s="5"/>
      <c r="H9" s="6"/>
      <c r="I9" s="6"/>
      <c r="J9" s="4"/>
    </row>
    <row r="10" spans="1:10" ht="45">
      <c r="A10" s="4">
        <v>4</v>
      </c>
      <c r="B10" s="4" t="s">
        <v>18</v>
      </c>
      <c r="C10" s="2" t="s">
        <v>19</v>
      </c>
      <c r="D10" s="5">
        <v>3.2</v>
      </c>
      <c r="E10" s="4" t="s">
        <v>17</v>
      </c>
      <c r="F10" s="5">
        <v>0</v>
      </c>
      <c r="G10" s="5">
        <v>0</v>
      </c>
      <c r="H10" s="6">
        <f>(D10*F10)</f>
        <v>0</v>
      </c>
      <c r="I10" s="6">
        <f>(D10*G10)</f>
        <v>0</v>
      </c>
      <c r="J10" s="4"/>
    </row>
    <row r="11" spans="1:10">
      <c r="A11" s="4" t="s">
        <v>4</v>
      </c>
      <c r="B11" s="4"/>
      <c r="C11" s="2"/>
      <c r="D11" s="5"/>
      <c r="E11" s="4"/>
      <c r="F11" s="5"/>
      <c r="G11" s="5"/>
      <c r="H11" s="6"/>
      <c r="I11" s="6"/>
      <c r="J11" s="4"/>
    </row>
    <row r="12" spans="1:10" ht="45">
      <c r="A12" s="4">
        <v>5</v>
      </c>
      <c r="B12" s="4" t="s">
        <v>20</v>
      </c>
      <c r="C12" s="2" t="s">
        <v>21</v>
      </c>
      <c r="D12" s="5">
        <v>10.1</v>
      </c>
      <c r="E12" s="4" t="s">
        <v>9</v>
      </c>
      <c r="F12" s="5">
        <v>0</v>
      </c>
      <c r="G12" s="5">
        <v>0</v>
      </c>
      <c r="H12" s="6">
        <f>(D12*F12)</f>
        <v>0</v>
      </c>
      <c r="I12" s="6">
        <f>(D12*G12)</f>
        <v>0</v>
      </c>
      <c r="J12" s="4"/>
    </row>
    <row r="13" spans="1:10">
      <c r="A13" s="4" t="s">
        <v>4</v>
      </c>
      <c r="B13" s="4"/>
      <c r="C13" s="2"/>
      <c r="D13" s="5"/>
      <c r="E13" s="4"/>
      <c r="F13" s="5"/>
      <c r="G13" s="5"/>
      <c r="H13" s="6"/>
      <c r="I13" s="6"/>
      <c r="J13" s="4"/>
    </row>
    <row r="14" spans="1:10" ht="30">
      <c r="A14" s="4">
        <v>6</v>
      </c>
      <c r="B14" s="4" t="s">
        <v>22</v>
      </c>
      <c r="C14" s="2" t="s">
        <v>23</v>
      </c>
      <c r="D14" s="5">
        <v>9.4</v>
      </c>
      <c r="E14" s="4" t="s">
        <v>17</v>
      </c>
      <c r="F14" s="5">
        <v>0</v>
      </c>
      <c r="G14" s="5">
        <v>0</v>
      </c>
      <c r="H14" s="6">
        <f>(D14*F14)</f>
        <v>0</v>
      </c>
      <c r="I14" s="6">
        <f>(D14*G14)</f>
        <v>0</v>
      </c>
      <c r="J14" s="4"/>
    </row>
    <row r="15" spans="1:10">
      <c r="A15" s="4" t="s">
        <v>4</v>
      </c>
      <c r="B15" s="4"/>
      <c r="C15" s="2"/>
      <c r="D15" s="5"/>
      <c r="E15" s="4"/>
      <c r="F15" s="5"/>
      <c r="G15" s="5"/>
      <c r="H15" s="6"/>
      <c r="I15" s="6"/>
      <c r="J15" s="4"/>
    </row>
    <row r="16" spans="1:10" ht="30">
      <c r="A16" s="4">
        <v>7</v>
      </c>
      <c r="B16" s="4" t="s">
        <v>24</v>
      </c>
      <c r="C16" s="2" t="s">
        <v>25</v>
      </c>
      <c r="D16" s="5">
        <v>9.4</v>
      </c>
      <c r="E16" s="4" t="s">
        <v>17</v>
      </c>
      <c r="F16" s="5">
        <v>0</v>
      </c>
      <c r="G16" s="5">
        <v>0</v>
      </c>
      <c r="H16" s="6">
        <f>(D16*F16)</f>
        <v>0</v>
      </c>
      <c r="I16" s="6">
        <f>(D16*G16)</f>
        <v>0</v>
      </c>
      <c r="J16" s="4"/>
    </row>
    <row r="17" spans="1:10">
      <c r="A17" s="4" t="s">
        <v>4</v>
      </c>
      <c r="B17" s="4"/>
      <c r="C17" s="2"/>
      <c r="D17" s="5"/>
      <c r="E17" s="4"/>
      <c r="F17" s="5"/>
      <c r="G17" s="5"/>
      <c r="H17" s="6"/>
      <c r="I17" s="6"/>
      <c r="J17" s="4"/>
    </row>
    <row r="18" spans="1:10" ht="75">
      <c r="A18" s="4">
        <v>8</v>
      </c>
      <c r="B18" s="4" t="s">
        <v>26</v>
      </c>
      <c r="C18" s="2" t="s">
        <v>27</v>
      </c>
      <c r="D18" s="5">
        <v>4</v>
      </c>
      <c r="E18" s="4" t="s">
        <v>3</v>
      </c>
      <c r="F18" s="5">
        <v>0</v>
      </c>
      <c r="G18" s="5">
        <v>0</v>
      </c>
      <c r="H18" s="6">
        <f>(D18*F18)</f>
        <v>0</v>
      </c>
      <c r="I18" s="6">
        <f>(D18*G18)</f>
        <v>0</v>
      </c>
      <c r="J18" s="4"/>
    </row>
    <row r="19" spans="1:10">
      <c r="A19" s="4" t="s">
        <v>4</v>
      </c>
      <c r="B19" s="4"/>
      <c r="C19" s="2"/>
      <c r="D19" s="5"/>
      <c r="E19" s="4"/>
      <c r="F19" s="5"/>
      <c r="G19" s="5"/>
      <c r="H19" s="6"/>
      <c r="I19" s="6"/>
      <c r="J19" s="4"/>
    </row>
    <row r="20" spans="1:10" ht="60">
      <c r="A20" s="4">
        <v>9</v>
      </c>
      <c r="B20" s="4" t="s">
        <v>28</v>
      </c>
      <c r="C20" s="2" t="s">
        <v>29</v>
      </c>
      <c r="D20" s="5">
        <v>10</v>
      </c>
      <c r="E20" s="4" t="s">
        <v>3</v>
      </c>
      <c r="F20" s="5">
        <v>0</v>
      </c>
      <c r="G20" s="5">
        <v>0</v>
      </c>
      <c r="H20" s="6">
        <f>(D20*F20)</f>
        <v>0</v>
      </c>
      <c r="I20" s="6">
        <f>(D20*G20)</f>
        <v>0</v>
      </c>
      <c r="J20" s="4"/>
    </row>
    <row r="21" spans="1:10">
      <c r="A21" s="4" t="s">
        <v>4</v>
      </c>
      <c r="B21" s="4"/>
      <c r="C21" s="2"/>
      <c r="D21" s="5"/>
      <c r="E21" s="4"/>
      <c r="F21" s="5"/>
      <c r="G21" s="5"/>
      <c r="H21" s="6"/>
      <c r="I21" s="6"/>
      <c r="J21" s="4"/>
    </row>
    <row r="22" spans="1:10" ht="60">
      <c r="A22" s="4">
        <v>10</v>
      </c>
      <c r="B22" s="4" t="s">
        <v>30</v>
      </c>
      <c r="C22" s="2" t="s">
        <v>31</v>
      </c>
      <c r="D22" s="5">
        <v>24.6</v>
      </c>
      <c r="E22" s="4" t="s">
        <v>3</v>
      </c>
      <c r="F22" s="5">
        <v>0</v>
      </c>
      <c r="G22" s="5">
        <v>0</v>
      </c>
      <c r="H22" s="6">
        <f>(D22*F22)</f>
        <v>0</v>
      </c>
      <c r="I22" s="6">
        <f>(D22*G22)</f>
        <v>0</v>
      </c>
      <c r="J22" s="4"/>
    </row>
    <row r="23" spans="1:10">
      <c r="A23" s="4" t="s">
        <v>4</v>
      </c>
      <c r="B23" s="4"/>
      <c r="C23" s="2"/>
      <c r="D23" s="5"/>
      <c r="E23" s="4"/>
      <c r="F23" s="5"/>
      <c r="G23" s="5"/>
      <c r="H23" s="6"/>
      <c r="I23" s="6"/>
      <c r="J23" s="4"/>
    </row>
    <row r="24" spans="1:10" ht="90">
      <c r="A24" s="4">
        <v>11</v>
      </c>
      <c r="B24" s="4" t="s">
        <v>32</v>
      </c>
      <c r="C24" s="2" t="s">
        <v>33</v>
      </c>
      <c r="D24" s="5">
        <v>51.9</v>
      </c>
      <c r="E24" s="4" t="s">
        <v>9</v>
      </c>
      <c r="F24" s="5">
        <v>0</v>
      </c>
      <c r="G24" s="5">
        <v>0</v>
      </c>
      <c r="H24" s="6">
        <f>(D24*F24)</f>
        <v>0</v>
      </c>
      <c r="I24" s="6">
        <f>(D24*G24)</f>
        <v>0</v>
      </c>
      <c r="J24" s="4"/>
    </row>
    <row r="25" spans="1:10">
      <c r="A25" s="4" t="s">
        <v>4</v>
      </c>
      <c r="B25" s="4"/>
      <c r="C25" s="2"/>
      <c r="D25" s="5"/>
      <c r="E25" s="4"/>
      <c r="F25" s="5"/>
      <c r="G25" s="5"/>
      <c r="H25" s="6"/>
      <c r="I25" s="6"/>
      <c r="J25" s="4"/>
    </row>
    <row r="26" spans="1:10" ht="30">
      <c r="A26" s="4">
        <v>12</v>
      </c>
      <c r="B26" s="4" t="s">
        <v>11</v>
      </c>
      <c r="C26" s="2" t="s">
        <v>34</v>
      </c>
      <c r="D26" s="5">
        <v>22.4</v>
      </c>
      <c r="E26" s="4" t="s">
        <v>3</v>
      </c>
      <c r="F26" s="5">
        <v>0</v>
      </c>
      <c r="G26" s="5">
        <v>0</v>
      </c>
      <c r="H26" s="6">
        <f>(D26*F26)</f>
        <v>0</v>
      </c>
      <c r="I26" s="6">
        <f>(D26*G26)</f>
        <v>0</v>
      </c>
      <c r="J26" s="4"/>
    </row>
    <row r="27" spans="1:10">
      <c r="A27" s="4" t="s">
        <v>4</v>
      </c>
      <c r="B27" s="4"/>
      <c r="C27" s="2"/>
      <c r="D27" s="5"/>
      <c r="E27" s="4"/>
      <c r="F27" s="5"/>
      <c r="G27" s="5"/>
      <c r="H27" s="6"/>
      <c r="I27" s="6"/>
      <c r="J27" s="4"/>
    </row>
    <row r="28" spans="1:10" ht="90">
      <c r="A28" s="4">
        <v>13</v>
      </c>
      <c r="B28" s="4" t="s">
        <v>35</v>
      </c>
      <c r="C28" s="2" t="s">
        <v>36</v>
      </c>
      <c r="D28" s="5">
        <v>1.5</v>
      </c>
      <c r="E28" s="4" t="s">
        <v>3</v>
      </c>
      <c r="F28" s="5">
        <v>0</v>
      </c>
      <c r="G28" s="5">
        <v>0</v>
      </c>
      <c r="H28" s="6">
        <f>(D28*F28)</f>
        <v>0</v>
      </c>
      <c r="I28" s="6">
        <f>(D28*G28)</f>
        <v>0</v>
      </c>
      <c r="J28" s="4"/>
    </row>
    <row r="29" spans="1:10">
      <c r="A29" s="4" t="s">
        <v>4</v>
      </c>
      <c r="B29" s="4"/>
      <c r="C29" s="2"/>
      <c r="D29" s="5"/>
      <c r="E29" s="4"/>
      <c r="F29" s="5"/>
      <c r="G29" s="5"/>
      <c r="H29" s="6"/>
      <c r="I29" s="6"/>
      <c r="J29" s="4"/>
    </row>
    <row r="30" spans="1:10" ht="45">
      <c r="A30" s="4">
        <v>14</v>
      </c>
      <c r="B30" s="4" t="s">
        <v>11</v>
      </c>
      <c r="C30" s="2" t="s">
        <v>37</v>
      </c>
      <c r="D30" s="5">
        <v>2.5</v>
      </c>
      <c r="E30" s="4" t="s">
        <v>17</v>
      </c>
      <c r="F30" s="5">
        <v>0</v>
      </c>
      <c r="G30" s="5">
        <v>0</v>
      </c>
      <c r="H30" s="6">
        <f>(D30*F30)</f>
        <v>0</v>
      </c>
      <c r="I30" s="6">
        <f>(D30*G30)</f>
        <v>0</v>
      </c>
      <c r="J30" s="4"/>
    </row>
    <row r="31" spans="1:10">
      <c r="A31" s="4" t="s">
        <v>4</v>
      </c>
      <c r="B31" s="4"/>
      <c r="C31" s="2"/>
      <c r="D31" s="5"/>
      <c r="E31" s="4"/>
      <c r="F31" s="5"/>
      <c r="G31" s="5"/>
      <c r="H31" s="6"/>
      <c r="I31" s="6"/>
      <c r="J31" s="4"/>
    </row>
    <row r="32" spans="1:10" ht="30">
      <c r="A32" s="4">
        <v>15</v>
      </c>
      <c r="B32" s="4" t="s">
        <v>11</v>
      </c>
      <c r="C32" s="2" t="s">
        <v>38</v>
      </c>
      <c r="D32" s="5">
        <v>2.5</v>
      </c>
      <c r="E32" s="4" t="s">
        <v>17</v>
      </c>
      <c r="F32" s="5">
        <v>0</v>
      </c>
      <c r="G32" s="5">
        <v>0</v>
      </c>
      <c r="H32" s="6">
        <f>(D32*F32)</f>
        <v>0</v>
      </c>
      <c r="I32" s="6">
        <f>(D32*G32)</f>
        <v>0</v>
      </c>
      <c r="J32" s="4"/>
    </row>
    <row r="33" spans="1:10">
      <c r="A33" s="4" t="s">
        <v>4</v>
      </c>
      <c r="B33" s="4"/>
      <c r="C33" s="2"/>
      <c r="D33" s="5"/>
      <c r="E33" s="4"/>
      <c r="F33" s="5"/>
      <c r="G33" s="5"/>
      <c r="H33" s="6"/>
      <c r="I33" s="6"/>
      <c r="J33" s="4"/>
    </row>
    <row r="34" spans="1:10" ht="15.75" thickBot="1">
      <c r="A34" s="4"/>
      <c r="B34" s="4"/>
      <c r="C34" s="3"/>
      <c r="D34" s="5"/>
      <c r="E34" s="4"/>
      <c r="F34" s="5"/>
      <c r="G34" s="5"/>
      <c r="H34" s="6"/>
      <c r="I34" s="6"/>
      <c r="J34" s="4"/>
    </row>
    <row r="35" spans="1:10" ht="15.75" thickBot="1">
      <c r="A35" s="40"/>
      <c r="B35" s="40"/>
      <c r="C35" s="41" t="s">
        <v>78</v>
      </c>
      <c r="D35" s="42"/>
      <c r="E35" s="40"/>
      <c r="F35" s="42"/>
      <c r="G35" s="42"/>
      <c r="H35" s="43">
        <f>SUM(H4:H32)</f>
        <v>0</v>
      </c>
      <c r="I35" s="43">
        <f>SUM(I4:I32)</f>
        <v>0</v>
      </c>
    </row>
  </sheetData>
  <mergeCells count="1">
    <mergeCell ref="B1:C1"/>
  </mergeCells>
  <pageMargins left="0.7" right="0.7" top="0.75" bottom="0.75" header="0.3" footer="0.3"/>
  <pageSetup paperSize="9"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7"/>
  <sheetViews>
    <sheetView view="pageBreakPreview" zoomScale="60" zoomScaleNormal="90" workbookViewId="0">
      <selection activeCell="F22" sqref="F22"/>
    </sheetView>
  </sheetViews>
  <sheetFormatPr defaultRowHeight="15"/>
  <cols>
    <col min="1" max="1" width="5.7109375" customWidth="1"/>
    <col min="2" max="2" width="21.140625" bestFit="1" customWidth="1"/>
    <col min="3" max="3" width="60.7109375" customWidth="1"/>
    <col min="4" max="4" width="7.85546875" bestFit="1" customWidth="1"/>
    <col min="5" max="5" width="7" bestFit="1" customWidth="1"/>
    <col min="6" max="7" width="11.7109375" customWidth="1"/>
    <col min="8" max="8" width="13.7109375" customWidth="1"/>
    <col min="9" max="9" width="11.42578125" customWidth="1"/>
  </cols>
  <sheetData>
    <row r="1" spans="1:10" s="31" customFormat="1" ht="15.75" thickBot="1">
      <c r="B1" s="83" t="s">
        <v>77</v>
      </c>
      <c r="C1" s="83"/>
    </row>
    <row r="2" spans="1:10" ht="30.75" thickBot="1">
      <c r="A2" s="9" t="s">
        <v>67</v>
      </c>
      <c r="B2" s="13" t="s">
        <v>68</v>
      </c>
      <c r="C2" s="17" t="s">
        <v>69</v>
      </c>
      <c r="D2" s="28" t="s">
        <v>70</v>
      </c>
      <c r="E2" s="27" t="s">
        <v>71</v>
      </c>
      <c r="F2" s="29" t="s">
        <v>72</v>
      </c>
      <c r="G2" s="29" t="s">
        <v>73</v>
      </c>
      <c r="H2" s="30" t="s">
        <v>74</v>
      </c>
      <c r="I2" s="30" t="s">
        <v>75</v>
      </c>
      <c r="J2" s="4"/>
    </row>
    <row r="3" spans="1:10">
      <c r="A3" s="4"/>
      <c r="B3" s="4"/>
      <c r="C3" s="3"/>
      <c r="D3" s="5"/>
      <c r="E3" s="4"/>
      <c r="F3" s="5"/>
      <c r="G3" s="5"/>
      <c r="H3" s="6"/>
      <c r="I3" s="6"/>
      <c r="J3" s="4"/>
    </row>
    <row r="4" spans="1:10" ht="60">
      <c r="A4" s="4">
        <v>1</v>
      </c>
      <c r="B4" s="4" t="s">
        <v>7</v>
      </c>
      <c r="C4" s="2" t="s">
        <v>8</v>
      </c>
      <c r="D4" s="5">
        <v>313</v>
      </c>
      <c r="E4" s="4" t="s">
        <v>9</v>
      </c>
      <c r="F4" s="5">
        <v>0</v>
      </c>
      <c r="G4" s="5">
        <v>0</v>
      </c>
      <c r="H4" s="6">
        <f>(D4*F4)</f>
        <v>0</v>
      </c>
      <c r="I4" s="6">
        <f>(D4*G4)</f>
        <v>0</v>
      </c>
      <c r="J4" s="4"/>
    </row>
    <row r="5" spans="1:10">
      <c r="A5" s="4" t="s">
        <v>4</v>
      </c>
      <c r="B5" s="4"/>
      <c r="C5" s="2"/>
      <c r="D5" s="5"/>
      <c r="E5" s="4"/>
      <c r="F5" s="5"/>
      <c r="G5" s="5"/>
      <c r="H5" s="6"/>
      <c r="I5" s="6"/>
      <c r="J5" s="4"/>
    </row>
    <row r="6" spans="1:10" ht="15.75" thickBot="1">
      <c r="A6" s="4"/>
      <c r="B6" s="4"/>
      <c r="C6" s="3"/>
      <c r="D6" s="5"/>
      <c r="E6" s="4"/>
      <c r="F6" s="5"/>
      <c r="G6" s="5"/>
      <c r="H6" s="6"/>
      <c r="I6" s="6"/>
      <c r="J6" s="4"/>
    </row>
    <row r="7" spans="1:10" ht="15.75" thickBot="1">
      <c r="A7" s="44"/>
      <c r="B7" s="44"/>
      <c r="C7" s="45" t="s">
        <v>78</v>
      </c>
      <c r="D7" s="46"/>
      <c r="E7" s="44"/>
      <c r="F7" s="46"/>
      <c r="G7" s="46"/>
      <c r="H7" s="47">
        <f>H4</f>
        <v>0</v>
      </c>
      <c r="I7" s="47">
        <f>I4</f>
        <v>0</v>
      </c>
    </row>
  </sheetData>
  <mergeCells count="1">
    <mergeCell ref="B1:C1"/>
  </mergeCells>
  <pageMargins left="0.7" right="0.7" top="0.75" bottom="0.75" header="0.3" footer="0.3"/>
  <pageSetup paperSize="9" scale="5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9"/>
  <sheetViews>
    <sheetView view="pageBreakPreview" zoomScale="60" zoomScaleNormal="90" workbookViewId="0">
      <selection activeCell="F16" sqref="F16"/>
    </sheetView>
  </sheetViews>
  <sheetFormatPr defaultRowHeight="15"/>
  <cols>
    <col min="1" max="1" width="5.7109375" customWidth="1"/>
    <col min="2" max="2" width="20.5703125" bestFit="1" customWidth="1"/>
    <col min="3" max="3" width="60.7109375" customWidth="1"/>
    <col min="4" max="4" width="7.85546875" bestFit="1" customWidth="1"/>
    <col min="5" max="5" width="7" bestFit="1" customWidth="1"/>
    <col min="6" max="7" width="11.7109375" customWidth="1"/>
    <col min="8" max="8" width="13.7109375" customWidth="1"/>
    <col min="9" max="9" width="11.42578125" customWidth="1"/>
  </cols>
  <sheetData>
    <row r="1" spans="1:10" s="31" customFormat="1" ht="15.75" thickBot="1">
      <c r="B1" s="83" t="s">
        <v>77</v>
      </c>
      <c r="C1" s="83"/>
    </row>
    <row r="2" spans="1:10" ht="30.75" thickBot="1">
      <c r="A2" s="8" t="s">
        <v>67</v>
      </c>
      <c r="B2" s="12" t="s">
        <v>68</v>
      </c>
      <c r="C2" s="16" t="s">
        <v>69</v>
      </c>
      <c r="D2" s="24" t="s">
        <v>70</v>
      </c>
      <c r="E2" s="23" t="s">
        <v>71</v>
      </c>
      <c r="F2" s="25" t="s">
        <v>72</v>
      </c>
      <c r="G2" s="25" t="s">
        <v>73</v>
      </c>
      <c r="H2" s="26" t="s">
        <v>74</v>
      </c>
      <c r="I2" s="26" t="s">
        <v>75</v>
      </c>
      <c r="J2" s="4"/>
    </row>
    <row r="3" spans="1:10">
      <c r="A3" s="4"/>
      <c r="B3" s="4"/>
      <c r="C3" s="3"/>
      <c r="D3" s="5"/>
      <c r="E3" s="4"/>
      <c r="F3" s="5"/>
      <c r="G3" s="5"/>
      <c r="H3" s="6"/>
      <c r="I3" s="6"/>
      <c r="J3" s="4"/>
    </row>
    <row r="4" spans="1:10" ht="60">
      <c r="A4" s="4">
        <v>1</v>
      </c>
      <c r="B4" s="4" t="s">
        <v>1</v>
      </c>
      <c r="C4" s="2" t="s">
        <v>2</v>
      </c>
      <c r="D4" s="5">
        <v>163.80000000000001</v>
      </c>
      <c r="E4" s="4" t="s">
        <v>3</v>
      </c>
      <c r="F4" s="5">
        <v>0</v>
      </c>
      <c r="G4" s="5">
        <v>0</v>
      </c>
      <c r="H4" s="6">
        <f>(D4*F4)</f>
        <v>0</v>
      </c>
      <c r="I4" s="6">
        <f>(D4*G4)</f>
        <v>0</v>
      </c>
      <c r="J4" s="4"/>
    </row>
    <row r="5" spans="1:10">
      <c r="A5" s="4" t="s">
        <v>4</v>
      </c>
      <c r="B5" s="4"/>
      <c r="C5" s="2"/>
      <c r="D5" s="5"/>
      <c r="E5" s="4"/>
      <c r="F5" s="5"/>
      <c r="G5" s="5"/>
      <c r="H5" s="6"/>
      <c r="I5" s="6"/>
      <c r="J5" s="4"/>
    </row>
    <row r="6" spans="1:10" ht="60">
      <c r="A6" s="4">
        <v>2</v>
      </c>
      <c r="B6" s="4" t="s">
        <v>5</v>
      </c>
      <c r="C6" s="2" t="s">
        <v>6</v>
      </c>
      <c r="D6" s="5">
        <v>163.80000000000001</v>
      </c>
      <c r="E6" s="4" t="s">
        <v>3</v>
      </c>
      <c r="F6" s="5">
        <v>0</v>
      </c>
      <c r="G6" s="5">
        <v>0</v>
      </c>
      <c r="H6" s="6">
        <f>(D6*F6)</f>
        <v>0</v>
      </c>
      <c r="I6" s="6">
        <f>(D6*G6)</f>
        <v>0</v>
      </c>
      <c r="J6" s="4"/>
    </row>
    <row r="7" spans="1:10">
      <c r="A7" s="4" t="s">
        <v>4</v>
      </c>
      <c r="B7" s="4"/>
      <c r="C7" s="2"/>
      <c r="D7" s="5"/>
      <c r="E7" s="4"/>
      <c r="F7" s="5"/>
      <c r="G7" s="5"/>
      <c r="H7" s="6"/>
      <c r="I7" s="6"/>
      <c r="J7" s="4"/>
    </row>
    <row r="8" spans="1:10" ht="15.75" thickBot="1">
      <c r="A8" s="4"/>
      <c r="B8" s="4"/>
      <c r="C8" s="3"/>
      <c r="D8" s="5"/>
      <c r="E8" s="4"/>
      <c r="F8" s="5"/>
      <c r="G8" s="5"/>
      <c r="H8" s="6"/>
      <c r="I8" s="6"/>
      <c r="J8" s="4"/>
    </row>
    <row r="9" spans="1:10" ht="15.75" thickBot="1">
      <c r="A9" s="48"/>
      <c r="B9" s="48"/>
      <c r="C9" s="49" t="s">
        <v>78</v>
      </c>
      <c r="D9" s="50"/>
      <c r="E9" s="48"/>
      <c r="F9" s="50"/>
      <c r="G9" s="50"/>
      <c r="H9" s="51">
        <f>SUM(H4:H6)</f>
        <v>0</v>
      </c>
      <c r="I9" s="51">
        <f>SUM(I4:I6)</f>
        <v>0</v>
      </c>
    </row>
  </sheetData>
  <mergeCells count="1">
    <mergeCell ref="B1:C1"/>
  </mergeCells>
  <pageMargins left="0.7" right="0.7" top="0.75" bottom="0.75" header="0.3" footer="0.3"/>
  <pageSetup paperSize="9"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Főösszesítő</vt:lpstr>
      <vt:lpstr>Összesen</vt:lpstr>
      <vt:lpstr>Járdák átalakítása - BELSŐ</vt:lpstr>
      <vt:lpstr>Járda átalakítása - KÜLSŐ</vt:lpstr>
      <vt:lpstr>(1.) 47. Felületképzés</vt:lpstr>
      <vt:lpstr>47. Felületképzés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....</dc:creator>
  <cp:lastModifiedBy>....</cp:lastModifiedBy>
  <cp:lastPrinted>2017-08-28T07:09:26Z</cp:lastPrinted>
  <dcterms:created xsi:type="dcterms:W3CDTF">2017-08-28T06:46:24Z</dcterms:created>
  <dcterms:modified xsi:type="dcterms:W3CDTF">2017-08-28T07:11:01Z</dcterms:modified>
</cp:coreProperties>
</file>